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codeName="Questa_cartella_di_lavoro" defaultThemeVersion="124226"/>
  <mc:AlternateContent xmlns:mc="http://schemas.openxmlformats.org/markup-compatibility/2006">
    <mc:Choice Requires="x15">
      <x15ac:absPath xmlns:x15ac="http://schemas.microsoft.com/office/spreadsheetml/2010/11/ac" url="C:\Users\Giuditta\Downloads\"/>
    </mc:Choice>
  </mc:AlternateContent>
  <xr:revisionPtr revIDLastSave="0" documentId="13_ncr:1_{B9C6991B-9D30-4342-84C4-0F2216B4F174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dipendenti" sheetId="1" r:id="rId1"/>
    <sheet name="ferie" sheetId="2" r:id="rId2"/>
    <sheet name="esigenze speciali" sheetId="3" r:id="rId3"/>
    <sheet name="TURNI" sheetId="5" r:id="rId4"/>
  </sheets>
  <definedNames>
    <definedName name="o">TURNI!$B$2:$D$8</definedName>
    <definedName name="week24">TURNI!$B$2:$C$8</definedName>
    <definedName name="Week25">TURNI!$B$2:$D$8</definedName>
  </definedNames>
  <calcPr calcId="191029"/>
</workbook>
</file>

<file path=xl/calcChain.xml><?xml version="1.0" encoding="utf-8"?>
<calcChain xmlns="http://schemas.openxmlformats.org/spreadsheetml/2006/main">
  <c r="G10" i="5" l="1"/>
  <c r="D3" i="5"/>
  <c r="D4" i="5"/>
  <c r="D5" i="5"/>
  <c r="D6" i="5"/>
  <c r="D7" i="5"/>
  <c r="D8" i="5"/>
  <c r="D2" i="5"/>
  <c r="H5" i="5"/>
  <c r="H6" i="5"/>
  <c r="H4" i="5"/>
  <c r="G6" i="5"/>
  <c r="G5" i="5"/>
  <c r="G4" i="5"/>
</calcChain>
</file>

<file path=xl/sharedStrings.xml><?xml version="1.0" encoding="utf-8"?>
<sst xmlns="http://schemas.openxmlformats.org/spreadsheetml/2006/main" count="65" uniqueCount="38">
  <si>
    <t>ID Dipendente</t>
  </si>
  <si>
    <t>Nome</t>
  </si>
  <si>
    <t>Numero Cartellino</t>
  </si>
  <si>
    <t>Tipo Contratto</t>
  </si>
  <si>
    <t>Reparto</t>
  </si>
  <si>
    <t>Mario Rossi</t>
  </si>
  <si>
    <t>Luca Bianchi</t>
  </si>
  <si>
    <t>Anna Verdi</t>
  </si>
  <si>
    <t>Full-Time</t>
  </si>
  <si>
    <t>Part-Time</t>
  </si>
  <si>
    <t>Vendite</t>
  </si>
  <si>
    <t>Magazzino</t>
  </si>
  <si>
    <t>Amministrazione</t>
  </si>
  <si>
    <t>Data Inizio Ferie</t>
  </si>
  <si>
    <t>Data Fine Ferie</t>
  </si>
  <si>
    <t>Esigenza Speciale</t>
  </si>
  <si>
    <t>Dettagli</t>
  </si>
  <si>
    <t>Ritiro figli da scuola</t>
  </si>
  <si>
    <t>Deve uscire entro le 16:00</t>
  </si>
  <si>
    <t>Lunedì</t>
  </si>
  <si>
    <t>Martedì</t>
  </si>
  <si>
    <t>Mercoledì</t>
  </si>
  <si>
    <t>Giovedì</t>
  </si>
  <si>
    <t>Venerdì</t>
  </si>
  <si>
    <t>Sabato</t>
  </si>
  <si>
    <t>Domenica</t>
  </si>
  <si>
    <t>Turno  9-14</t>
  </si>
  <si>
    <t>Turno 14-19</t>
  </si>
  <si>
    <t>Riposo</t>
  </si>
  <si>
    <t>Dipendenti</t>
  </si>
  <si>
    <t>Numero di turni</t>
  </si>
  <si>
    <t>Numero di ore per turno</t>
  </si>
  <si>
    <t>Numero ore totali</t>
  </si>
  <si>
    <t xml:space="preserve">week </t>
  </si>
  <si>
    <t>week24</t>
  </si>
  <si>
    <t>week25</t>
  </si>
  <si>
    <t>week26</t>
  </si>
  <si>
    <t>Chi è in ferie questa settimana?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</si>
</sst>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Border="1" applyAlignment="1">
      <alignment horizontal="center" vertical="top"/>
    </xf>
    <xf numFmtId="0" fontId="1" fillId="2" borderId="1" xfId="0" applyFont="1" applyFill="1" applyBorder="1"/>
    <xf numFmtId="0" fontId="0" fillId="0" borderId="1" xfId="0" applyBorder="1"/>
    <xf numFmtId="0" fontId="1" fillId="4" borderId="1" xfId="0" applyFont="1" applyFill="1" applyBorder="1"/>
    <xf numFmtId="0" fontId="1" fillId="3" borderId="1" xfId="0" applyFont="1" applyFill="1" applyBorder="1"/>
    <xf numFmtId="0" fontId="0" fillId="0" borderId="1" xfId="0" applyNumberFormat="1" applyBorder="1"/>
    <xf numFmtId="0" fontId="1" fillId="0" borderId="1" xfId="0" applyFont="1" applyFill="1" applyBorder="1" applyAlignment="1">
      <alignment horizontal="center" vertical="top"/>
    </xf>
    <xf numFmtId="14" fontId="0" fillId="0" borderId="1" xfId="0" applyNumberFormat="1" applyBorder="1"/>
    <xf numFmtId="0" fontId="1" fillId="5" borderId="0" xfId="0" applyFont="1" applyFill="1"/>
    <xf numFmtId="0" fontId="3" fillId="0" borderId="0" xfId="0" applyFont="1"/>
  </cellXfs>
  <cellStyles count="1">
    <cellStyle name="Normale" xfId="0" builtinId="0"/>
  </cellStyles>
  <dxfs count="1">
    <dxf>
      <font>
        <color auto="1"/>
      </font>
      <fill>
        <patternFill>
          <bgColor rgb="FFFFC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glio1"/>
  <dimension ref="A1:E4"/>
  <sheetViews>
    <sheetView workbookViewId="0">
      <selection activeCell="B4" sqref="B4"/>
    </sheetView>
  </sheetViews>
  <sheetFormatPr defaultRowHeight="15" x14ac:dyDescent="0.25"/>
  <cols>
    <col min="1" max="1" width="20.85546875" customWidth="1"/>
  </cols>
  <sheetData>
    <row r="1" spans="1: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 x14ac:dyDescent="0.25">
      <c r="A2">
        <v>1</v>
      </c>
      <c r="B2" t="s">
        <v>5</v>
      </c>
      <c r="C2">
        <v>1001</v>
      </c>
      <c r="D2" t="s">
        <v>8</v>
      </c>
      <c r="E2" t="s">
        <v>10</v>
      </c>
    </row>
    <row r="3" spans="1:5" x14ac:dyDescent="0.25">
      <c r="A3">
        <v>2</v>
      </c>
      <c r="B3" t="s">
        <v>6</v>
      </c>
      <c r="C3">
        <v>1002</v>
      </c>
      <c r="D3" t="s">
        <v>9</v>
      </c>
      <c r="E3" t="s">
        <v>11</v>
      </c>
    </row>
    <row r="4" spans="1:5" x14ac:dyDescent="0.25">
      <c r="A4">
        <v>3</v>
      </c>
      <c r="B4" t="s">
        <v>7</v>
      </c>
      <c r="C4">
        <v>1003</v>
      </c>
      <c r="D4" t="s">
        <v>8</v>
      </c>
      <c r="E4" t="s">
        <v>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oglio2"/>
  <dimension ref="A1:E4"/>
  <sheetViews>
    <sheetView workbookViewId="0">
      <selection activeCell="C10" sqref="C10"/>
    </sheetView>
  </sheetViews>
  <sheetFormatPr defaultRowHeight="15" x14ac:dyDescent="0.25"/>
  <cols>
    <col min="1" max="1" width="9.5703125" customWidth="1"/>
    <col min="2" max="2" width="15.28515625" customWidth="1"/>
    <col min="3" max="3" width="20.85546875" customWidth="1"/>
    <col min="4" max="4" width="21.42578125" customWidth="1"/>
    <col min="5" max="5" width="15.140625" customWidth="1"/>
  </cols>
  <sheetData>
    <row r="1" spans="1:5" x14ac:dyDescent="0.25">
      <c r="A1" s="7" t="s">
        <v>33</v>
      </c>
      <c r="B1" s="1" t="s">
        <v>0</v>
      </c>
      <c r="C1" s="1" t="s">
        <v>1</v>
      </c>
      <c r="D1" s="1" t="s">
        <v>13</v>
      </c>
      <c r="E1" s="1" t="s">
        <v>14</v>
      </c>
    </row>
    <row r="2" spans="1:5" x14ac:dyDescent="0.25">
      <c r="A2" s="3" t="s">
        <v>34</v>
      </c>
      <c r="B2" s="3">
        <v>1</v>
      </c>
      <c r="C2" s="3" t="s">
        <v>5</v>
      </c>
      <c r="D2" s="8">
        <v>45453</v>
      </c>
      <c r="E2" s="8">
        <v>45459</v>
      </c>
    </row>
    <row r="3" spans="1:5" x14ac:dyDescent="0.25">
      <c r="A3" s="3" t="s">
        <v>35</v>
      </c>
      <c r="B3" s="3">
        <v>2</v>
      </c>
      <c r="C3" s="3" t="s">
        <v>6</v>
      </c>
      <c r="D3" s="8">
        <v>45460</v>
      </c>
      <c r="E3" s="8">
        <v>45466</v>
      </c>
    </row>
    <row r="4" spans="1:5" x14ac:dyDescent="0.25">
      <c r="A4" s="3" t="s">
        <v>36</v>
      </c>
      <c r="B4" s="3">
        <v>3</v>
      </c>
      <c r="C4" s="3" t="s">
        <v>7</v>
      </c>
      <c r="D4" s="8">
        <v>45467</v>
      </c>
      <c r="E4" s="8">
        <v>45473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oglio3"/>
  <dimension ref="A1:D2"/>
  <sheetViews>
    <sheetView workbookViewId="0">
      <selection activeCell="D2" sqref="D2"/>
    </sheetView>
  </sheetViews>
  <sheetFormatPr defaultRowHeight="15" x14ac:dyDescent="0.25"/>
  <cols>
    <col min="1" max="1" width="17.28515625" customWidth="1"/>
    <col min="2" max="2" width="23.42578125" customWidth="1"/>
    <col min="3" max="3" width="29.7109375" customWidth="1"/>
    <col min="4" max="4" width="32" customWidth="1"/>
  </cols>
  <sheetData>
    <row r="1" spans="1:4" x14ac:dyDescent="0.25">
      <c r="A1" s="1" t="s">
        <v>0</v>
      </c>
      <c r="B1" s="1" t="s">
        <v>1</v>
      </c>
      <c r="C1" s="1" t="s">
        <v>15</v>
      </c>
      <c r="D1" s="1" t="s">
        <v>16</v>
      </c>
    </row>
    <row r="2" spans="1:4" x14ac:dyDescent="0.25">
      <c r="A2">
        <v>3</v>
      </c>
      <c r="B2" t="s">
        <v>7</v>
      </c>
      <c r="C2" t="s">
        <v>17</v>
      </c>
      <c r="D2" t="s">
        <v>18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EFF627-629F-4231-8745-0696E78625F1}">
  <dimension ref="A1:H11"/>
  <sheetViews>
    <sheetView tabSelected="1" workbookViewId="0">
      <selection activeCell="D22" sqref="D22"/>
    </sheetView>
  </sheetViews>
  <sheetFormatPr defaultRowHeight="15" x14ac:dyDescent="0.25"/>
  <cols>
    <col min="1" max="1" width="12.85546875" customWidth="1"/>
    <col min="2" max="2" width="18.140625" customWidth="1"/>
    <col min="3" max="4" width="17" customWidth="1"/>
    <col min="6" max="6" width="35" customWidth="1"/>
    <col min="7" max="7" width="17.42578125" customWidth="1"/>
    <col min="8" max="8" width="28" customWidth="1"/>
  </cols>
  <sheetData>
    <row r="1" spans="1:8" x14ac:dyDescent="0.25">
      <c r="A1" s="3" t="s">
        <v>34</v>
      </c>
      <c r="B1" s="4" t="s">
        <v>26</v>
      </c>
      <c r="C1" s="4" t="s">
        <v>27</v>
      </c>
      <c r="D1" s="4" t="s">
        <v>28</v>
      </c>
    </row>
    <row r="2" spans="1:8" x14ac:dyDescent="0.25">
      <c r="A2" s="5" t="s">
        <v>19</v>
      </c>
      <c r="B2" s="6" t="s">
        <v>5</v>
      </c>
      <c r="C2" s="6" t="s">
        <v>7</v>
      </c>
      <c r="D2" s="3" t="str">
        <f>CONCATENATE(IF(COUNTIF(B2:C2,$F$4)=0,$F$4,""),IF(COUNTIF(B2:C2,$F$5)=0,$F$5,""),IF(COUNTIF(B2:C2,$F$6)=0,$F$6,""))</f>
        <v>Luca Bianchi</v>
      </c>
    </row>
    <row r="3" spans="1:8" x14ac:dyDescent="0.25">
      <c r="A3" s="5" t="s">
        <v>20</v>
      </c>
      <c r="B3" s="6" t="s">
        <v>5</v>
      </c>
      <c r="C3" s="6" t="s">
        <v>6</v>
      </c>
      <c r="D3" s="3" t="str">
        <f t="shared" ref="D3:D8" si="0">CONCATENATE(IF(COUNTIF(B3:C3,$F$4)=0,$F$4,""),IF(COUNTIF(B3:C3,$F$5)=0,$F$5,""),IF(COUNTIF(B3:C3,$F$6)=0,$F$6,""))</f>
        <v>Anna Verdi</v>
      </c>
      <c r="F3" s="2" t="s">
        <v>29</v>
      </c>
      <c r="G3" s="2" t="s">
        <v>30</v>
      </c>
      <c r="H3" s="2" t="s">
        <v>32</v>
      </c>
    </row>
    <row r="4" spans="1:8" x14ac:dyDescent="0.25">
      <c r="A4" s="5" t="s">
        <v>21</v>
      </c>
      <c r="B4" s="6" t="s">
        <v>6</v>
      </c>
      <c r="C4" s="6" t="s">
        <v>7</v>
      </c>
      <c r="D4" s="3" t="str">
        <f t="shared" si="0"/>
        <v>Mario Rossi</v>
      </c>
      <c r="F4" s="6" t="s">
        <v>5</v>
      </c>
      <c r="G4" s="3">
        <f>COUNTIF(week24,F4)</f>
        <v>5</v>
      </c>
      <c r="H4" s="3">
        <f>G4*$G$8</f>
        <v>25</v>
      </c>
    </row>
    <row r="5" spans="1:8" x14ac:dyDescent="0.25">
      <c r="A5" s="5" t="s">
        <v>22</v>
      </c>
      <c r="B5" s="6" t="s">
        <v>5</v>
      </c>
      <c r="C5" s="6" t="s">
        <v>7</v>
      </c>
      <c r="D5" s="3" t="str">
        <f t="shared" si="0"/>
        <v>Luca Bianchi</v>
      </c>
      <c r="F5" s="6" t="s">
        <v>6</v>
      </c>
      <c r="G5" s="3">
        <f>COUNTIF(week24,F5)</f>
        <v>4</v>
      </c>
      <c r="H5" s="3">
        <f t="shared" ref="H5:H6" si="1">G5*$G$8</f>
        <v>20</v>
      </c>
    </row>
    <row r="6" spans="1:8" x14ac:dyDescent="0.25">
      <c r="A6" s="5" t="s">
        <v>23</v>
      </c>
      <c r="B6" s="6" t="s">
        <v>5</v>
      </c>
      <c r="C6" s="6" t="s">
        <v>7</v>
      </c>
      <c r="D6" s="3" t="str">
        <f t="shared" si="0"/>
        <v>Luca Bianchi</v>
      </c>
      <c r="F6" s="6" t="s">
        <v>7</v>
      </c>
      <c r="G6" s="3">
        <f>COUNTIF(week24,F6)</f>
        <v>5</v>
      </c>
      <c r="H6" s="3">
        <f t="shared" si="1"/>
        <v>25</v>
      </c>
    </row>
    <row r="7" spans="1:8" x14ac:dyDescent="0.25">
      <c r="A7" s="5" t="s">
        <v>24</v>
      </c>
      <c r="B7" s="6" t="s">
        <v>5</v>
      </c>
      <c r="C7" s="6" t="s">
        <v>6</v>
      </c>
      <c r="D7" s="3" t="str">
        <f t="shared" si="0"/>
        <v>Anna Verdi</v>
      </c>
    </row>
    <row r="8" spans="1:8" x14ac:dyDescent="0.25">
      <c r="A8" s="5" t="s">
        <v>25</v>
      </c>
      <c r="B8" s="6" t="s">
        <v>6</v>
      </c>
      <c r="C8" s="6" t="s">
        <v>7</v>
      </c>
      <c r="D8" s="3" t="str">
        <f t="shared" si="0"/>
        <v>Mario Rossi</v>
      </c>
      <c r="F8" s="2" t="s">
        <v>31</v>
      </c>
      <c r="G8" s="3">
        <v>5</v>
      </c>
    </row>
    <row r="10" spans="1:8" x14ac:dyDescent="0.25">
      <c r="F10" s="2" t="s">
        <v>37</v>
      </c>
      <c r="G10" s="10" t="str">
        <f>VLOOKUP(A1,ferie!A2:C4,3,FALSE)</f>
        <v>Mario Rossi</v>
      </c>
    </row>
    <row r="11" spans="1:8" x14ac:dyDescent="0.25">
      <c r="F11" s="9"/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4</vt:i4>
      </vt:variant>
      <vt:variant>
        <vt:lpstr>Intervalli denominati</vt:lpstr>
      </vt:variant>
      <vt:variant>
        <vt:i4>3</vt:i4>
      </vt:variant>
    </vt:vector>
  </HeadingPairs>
  <TitlesOfParts>
    <vt:vector size="7" baseType="lpstr">
      <vt:lpstr>dipendenti</vt:lpstr>
      <vt:lpstr>ferie</vt:lpstr>
      <vt:lpstr>esigenze speciali</vt:lpstr>
      <vt:lpstr>TURNI</vt:lpstr>
      <vt:lpstr>o</vt:lpstr>
      <vt:lpstr>week24</vt:lpstr>
      <vt:lpstr>Week25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Giuditta Spassini</cp:lastModifiedBy>
  <dcterms:created xsi:type="dcterms:W3CDTF">2024-10-14T15:40:51Z</dcterms:created>
  <dcterms:modified xsi:type="dcterms:W3CDTF">2024-10-15T12:55:38Z</dcterms:modified>
</cp:coreProperties>
</file>