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ditta\Downloads\"/>
    </mc:Choice>
  </mc:AlternateContent>
  <xr:revisionPtr revIDLastSave="0" documentId="13_ncr:1_{8CA89CB2-2330-4F75-96EA-F9359B795B54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SE+VAL VUOTO" sheetId="8" r:id="rId1"/>
    <sheet name="SE.ERRORE" sheetId="9" r:id="rId2"/>
    <sheet name="Grafico a torta" sheetId="3" r:id="rId3"/>
    <sheet name="prezzi 2022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3" i="9"/>
  <c r="D4" i="9"/>
  <c r="D5" i="9"/>
  <c r="D6" i="9"/>
  <c r="D7" i="9"/>
  <c r="D8" i="9"/>
  <c r="D9" i="9"/>
  <c r="D10" i="9"/>
  <c r="D2" i="9"/>
  <c r="C3" i="9"/>
  <c r="C4" i="9"/>
  <c r="C5" i="9"/>
  <c r="C6" i="9"/>
  <c r="C7" i="9"/>
  <c r="C8" i="9"/>
  <c r="C9" i="9"/>
  <c r="C10" i="9"/>
  <c r="C2" i="9"/>
  <c r="D13" i="8"/>
  <c r="D12" i="8"/>
  <c r="D11" i="8"/>
  <c r="D10" i="8"/>
  <c r="D9" i="8"/>
  <c r="D8" i="8"/>
  <c r="D7" i="8"/>
  <c r="D6" i="8"/>
  <c r="D4" i="8"/>
  <c r="D3" i="8"/>
  <c r="D2" i="8"/>
  <c r="D5" i="8"/>
  <c r="D3" i="3"/>
  <c r="D4" i="3"/>
  <c r="D5" i="3"/>
  <c r="D6" i="3"/>
  <c r="D7" i="3"/>
  <c r="D8" i="3"/>
  <c r="D2" i="3"/>
</calcChain>
</file>

<file path=xl/sharedStrings.xml><?xml version="1.0" encoding="utf-8"?>
<sst xmlns="http://schemas.openxmlformats.org/spreadsheetml/2006/main" count="52" uniqueCount="52">
  <si>
    <t>sabato</t>
  </si>
  <si>
    <t>domenica</t>
  </si>
  <si>
    <t>lunedì</t>
  </si>
  <si>
    <t>martedì</t>
  </si>
  <si>
    <t>mercoledì</t>
  </si>
  <si>
    <t>giovedì</t>
  </si>
  <si>
    <t>venerdì</t>
  </si>
  <si>
    <t>Articolo</t>
  </si>
  <si>
    <t>mele</t>
  </si>
  <si>
    <t>pere</t>
  </si>
  <si>
    <t>carciofi</t>
  </si>
  <si>
    <t>fragole</t>
  </si>
  <si>
    <t>radicchio</t>
  </si>
  <si>
    <t>Prezzo/kg</t>
  </si>
  <si>
    <t>banane</t>
  </si>
  <si>
    <t>avocado</t>
  </si>
  <si>
    <t>asparagi</t>
  </si>
  <si>
    <t>cavolo rosso</t>
  </si>
  <si>
    <t>cavolo nero</t>
  </si>
  <si>
    <t>cavolfiore</t>
  </si>
  <si>
    <t>broccoli</t>
  </si>
  <si>
    <t>puntarelle</t>
  </si>
  <si>
    <t>sedano</t>
  </si>
  <si>
    <t>carote</t>
  </si>
  <si>
    <t>rape</t>
  </si>
  <si>
    <t>incasso mattina</t>
  </si>
  <si>
    <t>incasso pomeriggio</t>
  </si>
  <si>
    <t>incasso TOT</t>
  </si>
  <si>
    <t>Giorni</t>
  </si>
  <si>
    <t>8849</t>
  </si>
  <si>
    <t>Agente</t>
  </si>
  <si>
    <t>Fatturato</t>
  </si>
  <si>
    <t>Nuovi prodotti</t>
  </si>
  <si>
    <t>Entità bonus</t>
  </si>
  <si>
    <t>1. Rossi</t>
  </si>
  <si>
    <t>2. Bianchi</t>
  </si>
  <si>
    <t>3. Esposito</t>
  </si>
  <si>
    <t>4. Russo</t>
  </si>
  <si>
    <t>5. Ricci</t>
  </si>
  <si>
    <t>6. Marino</t>
  </si>
  <si>
    <t>7. Conti</t>
  </si>
  <si>
    <t>8. De Luca</t>
  </si>
  <si>
    <t>9. Romano</t>
  </si>
  <si>
    <t>10. Ferrari</t>
  </si>
  <si>
    <t>11. Ferri</t>
  </si>
  <si>
    <t>12. Caruso</t>
  </si>
  <si>
    <t>Bonus</t>
  </si>
  <si>
    <t>Quantità</t>
  </si>
  <si>
    <t>Persone</t>
  </si>
  <si>
    <t>Quantità per persona 1</t>
  </si>
  <si>
    <t>Quantità per persona 2</t>
  </si>
  <si>
    <t>SCARTO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</si>
</sst>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Border="1"/>
    <xf numFmtId="9" fontId="0" fillId="0" borderId="1" xfId="0" applyNumberFormat="1" applyBorder="1"/>
    <xf numFmtId="6" fontId="0" fillId="0" borderId="1" xfId="0" applyNumberFormat="1" applyBorder="1"/>
    <xf numFmtId="8" fontId="0" fillId="0" borderId="1" xfId="0" applyNumberFormat="1" applyBorder="1"/>
    <xf numFmtId="0" fontId="1" fillId="4" borderId="1" xfId="0" applyFont="1" applyFill="1" applyBorder="1"/>
    <xf numFmtId="2" fontId="0" fillId="0" borderId="1" xfId="0" applyNumberFormat="1" applyBorder="1"/>
    <xf numFmtId="164" fontId="0" fillId="0" borderId="1" xfId="0" applyNumberFormat="1" applyBorder="1"/>
    <xf numFmtId="6" fontId="0" fillId="0" borderId="0" xfId="0" applyNumberFormat="1"/>
    <xf numFmtId="0" fontId="1" fillId="0" borderId="0" xfId="0" applyFont="1"/>
    <xf numFmtId="8" fontId="0" fillId="0" borderId="0" xfId="0" applyNumberFormat="1"/>
    <xf numFmtId="0" fontId="4" fillId="0" borderId="0" xfId="0" applyFont="1"/>
    <xf numFmtId="2" fontId="0" fillId="0" borderId="0" xfId="0" applyNumberFormat="1"/>
    <xf numFmtId="0" fontId="1" fillId="5" borderId="1" xfId="0" applyFont="1" applyFill="1" applyBorder="1"/>
    <xf numFmtId="0" fontId="5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/>
    <xf numFmtId="0" fontId="1" fillId="6" borderId="1" xfId="0" applyFont="1" applyFill="1" applyBorder="1" applyAlignment="1">
      <alignment horizontal="center"/>
    </xf>
    <xf numFmtId="0" fontId="3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'Grafico a torta'!$D$1</c:f>
              <c:strCache>
                <c:ptCount val="1"/>
                <c:pt idx="0">
                  <c:v>incasso TOT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7B5-4B07-BD1D-B86AD12487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7B5-4B07-BD1D-B86AD12487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7B5-4B07-BD1D-B86AD12487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7B5-4B07-BD1D-B86AD12487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7B5-4B07-BD1D-B86AD12487F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7B5-4B07-BD1D-B86AD12487F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7B5-4B07-BD1D-B86AD12487F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'Grafico a torta'!$A$2:$A$8</c:f>
              <c:strCache>
                <c:ptCount val="7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  <c:pt idx="6">
                  <c:v>domenica</c:v>
                </c:pt>
              </c:strCache>
            </c:strRef>
          </c:cat>
          <c:val>
            <c:numRef>
              <c:f>'Grafico a torta'!$D$2:$D$8</c:f>
              <c:numCache>
                <c:formatCode>"€"#,##0_);[Red]\("€"#,##0\)</c:formatCode>
                <c:ptCount val="7"/>
                <c:pt idx="0">
                  <c:v>18343</c:v>
                </c:pt>
                <c:pt idx="1">
                  <c:v>16402.920000000002</c:v>
                </c:pt>
                <c:pt idx="2">
                  <c:v>16543.61</c:v>
                </c:pt>
                <c:pt idx="3">
                  <c:v>19681.169999999998</c:v>
                </c:pt>
                <c:pt idx="4">
                  <c:v>30382.65</c:v>
                </c:pt>
                <c:pt idx="5">
                  <c:v>35935.449999999997</c:v>
                </c:pt>
                <c:pt idx="6">
                  <c:v>50706.58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D-441F-825B-15AFE154040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'Grafico a torta'!$D$1</c:f>
              <c:strCache>
                <c:ptCount val="1"/>
                <c:pt idx="0">
                  <c:v>incasso TOT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4F-494D-88F9-4AF5C235BE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4F-494D-88F9-4AF5C235BE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4F-494D-88F9-4AF5C235BE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B4F-494D-88F9-4AF5C235BE4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B4F-494D-88F9-4AF5C235BE4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B4F-494D-88F9-4AF5C235BE4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B4F-494D-88F9-4AF5C235BE47}"/>
              </c:ext>
            </c:extLst>
          </c:dPt>
          <c:val>
            <c:numRef>
              <c:f>'Grafico a torta'!$D$2:$D$8</c:f>
              <c:numCache>
                <c:formatCode>"€"#,##0_);[Red]\("€"#,##0\)</c:formatCode>
                <c:ptCount val="7"/>
                <c:pt idx="0">
                  <c:v>18343</c:v>
                </c:pt>
                <c:pt idx="1">
                  <c:v>16402.920000000002</c:v>
                </c:pt>
                <c:pt idx="2">
                  <c:v>16543.61</c:v>
                </c:pt>
                <c:pt idx="3">
                  <c:v>19681.169999999998</c:v>
                </c:pt>
                <c:pt idx="4">
                  <c:v>30382.65</c:v>
                </c:pt>
                <c:pt idx="5">
                  <c:v>35935.449999999997</c:v>
                </c:pt>
                <c:pt idx="6">
                  <c:v>50706.58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2-4ACD-85B9-6D16173D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</xdr:row>
      <xdr:rowOff>28575</xdr:rowOff>
    </xdr:from>
    <xdr:to>
      <xdr:col>12</xdr:col>
      <xdr:colOff>295275</xdr:colOff>
      <xdr:row>15</xdr:row>
      <xdr:rowOff>104775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321E49A-15A0-39A4-C296-15EA5AF9A7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433387</xdr:colOff>
      <xdr:row>12</xdr:row>
      <xdr:rowOff>38100</xdr:rowOff>
    </xdr:from>
    <xdr:to>
      <xdr:col>4</xdr:col>
      <xdr:colOff>195262</xdr:colOff>
      <xdr:row>26</xdr:row>
      <xdr:rowOff>114300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31234F8-F67C-AC33-3B84-BE8C8BE128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72CB2-FE0D-4DE4-BB31-0367F0158315}">
  <dimension ref="A1:H13"/>
  <sheetViews>
    <sheetView workbookViewId="0">
      <selection activeCell="B17" sqref="B17"/>
    </sheetView>
  </sheetViews>
  <sheetFormatPr defaultRowHeight="15" x14ac:dyDescent="0.25"/>
  <cols>
    <col min="1" max="1" width="12.7109375" customWidth="1"/>
    <col min="2" max="2" width="10.140625" customWidth="1"/>
    <col min="3" max="3" width="14.140625" customWidth="1"/>
    <col min="4" max="4" width="13.42578125" customWidth="1"/>
    <col min="7" max="7" width="14.42578125" customWidth="1"/>
  </cols>
  <sheetData>
    <row r="1" spans="1:8" x14ac:dyDescent="0.25">
      <c r="A1" s="15" t="s">
        <v>30</v>
      </c>
      <c r="B1" s="15" t="s">
        <v>31</v>
      </c>
      <c r="C1" s="15" t="s">
        <v>32</v>
      </c>
      <c r="D1" s="15" t="s">
        <v>46</v>
      </c>
      <c r="E1" s="11"/>
      <c r="F1" s="11"/>
      <c r="G1" s="15" t="s">
        <v>33</v>
      </c>
      <c r="H1" s="4">
        <v>0.05</v>
      </c>
    </row>
    <row r="2" spans="1:8" x14ac:dyDescent="0.25">
      <c r="A2" s="16" t="s">
        <v>34</v>
      </c>
      <c r="B2" s="3">
        <v>1387</v>
      </c>
      <c r="C2" s="3">
        <v>1</v>
      </c>
      <c r="D2" s="3">
        <f t="shared" ref="D2:D4" si="0">IF(NOT(ISBLANK(C2)),B2*$H$1,"no bonus")</f>
        <v>69.350000000000009</v>
      </c>
    </row>
    <row r="3" spans="1:8" x14ac:dyDescent="0.25">
      <c r="A3" s="16" t="s">
        <v>35</v>
      </c>
      <c r="B3" s="3">
        <v>2054</v>
      </c>
      <c r="C3" s="3">
        <v>2</v>
      </c>
      <c r="D3" s="3">
        <f t="shared" si="0"/>
        <v>102.7</v>
      </c>
    </row>
    <row r="4" spans="1:8" x14ac:dyDescent="0.25">
      <c r="A4" s="16" t="s">
        <v>36</v>
      </c>
      <c r="B4" s="3">
        <v>1769</v>
      </c>
      <c r="C4" s="3">
        <v>2</v>
      </c>
      <c r="D4" s="3">
        <f t="shared" si="0"/>
        <v>88.45</v>
      </c>
    </row>
    <row r="5" spans="1:8" x14ac:dyDescent="0.25">
      <c r="A5" s="16" t="s">
        <v>37</v>
      </c>
      <c r="B5" s="3">
        <v>1212</v>
      </c>
      <c r="C5" s="3"/>
      <c r="D5" s="3" t="str">
        <f>IF(NOT(ISBLANK(C5)),B5*$H$1,"no bonus")</f>
        <v>no bonus</v>
      </c>
    </row>
    <row r="6" spans="1:8" x14ac:dyDescent="0.25">
      <c r="A6" s="16" t="s">
        <v>38</v>
      </c>
      <c r="B6" s="3">
        <v>2221</v>
      </c>
      <c r="C6" s="3">
        <v>3</v>
      </c>
      <c r="D6" s="3">
        <f t="shared" ref="D6:D13" si="1">IF(NOT(ISBLANK(C6)),B6*$H$1,"no bonus")</f>
        <v>111.05000000000001</v>
      </c>
    </row>
    <row r="7" spans="1:8" x14ac:dyDescent="0.25">
      <c r="A7" s="16" t="s">
        <v>39</v>
      </c>
      <c r="B7" s="3">
        <v>960</v>
      </c>
      <c r="C7" s="3"/>
      <c r="D7" s="3" t="str">
        <f t="shared" si="1"/>
        <v>no bonus</v>
      </c>
    </row>
    <row r="8" spans="1:8" x14ac:dyDescent="0.25">
      <c r="A8" s="16" t="s">
        <v>40</v>
      </c>
      <c r="B8" s="3">
        <v>2035</v>
      </c>
      <c r="C8" s="3">
        <v>1</v>
      </c>
      <c r="D8" s="3">
        <f t="shared" si="1"/>
        <v>101.75</v>
      </c>
    </row>
    <row r="9" spans="1:8" x14ac:dyDescent="0.25">
      <c r="A9" s="16" t="s">
        <v>41</v>
      </c>
      <c r="B9" s="3">
        <v>1223</v>
      </c>
      <c r="C9" s="3">
        <v>1</v>
      </c>
      <c r="D9" s="3">
        <f t="shared" si="1"/>
        <v>61.150000000000006</v>
      </c>
    </row>
    <row r="10" spans="1:8" x14ac:dyDescent="0.25">
      <c r="A10" s="16" t="s">
        <v>42</v>
      </c>
      <c r="B10" s="3">
        <v>1845</v>
      </c>
      <c r="C10" s="3">
        <v>1</v>
      </c>
      <c r="D10" s="3">
        <f t="shared" si="1"/>
        <v>92.25</v>
      </c>
    </row>
    <row r="11" spans="1:8" x14ac:dyDescent="0.25">
      <c r="A11" s="16" t="s">
        <v>43</v>
      </c>
      <c r="B11" s="3">
        <v>876</v>
      </c>
      <c r="C11" s="3"/>
      <c r="D11" s="3" t="str">
        <f t="shared" si="1"/>
        <v>no bonus</v>
      </c>
    </row>
    <row r="12" spans="1:8" x14ac:dyDescent="0.25">
      <c r="A12" s="16" t="s">
        <v>44</v>
      </c>
      <c r="B12" s="3">
        <v>2176</v>
      </c>
      <c r="C12" s="3">
        <v>2</v>
      </c>
      <c r="D12" s="3">
        <f t="shared" si="1"/>
        <v>108.80000000000001</v>
      </c>
    </row>
    <row r="13" spans="1:8" x14ac:dyDescent="0.25">
      <c r="A13" s="16" t="s">
        <v>45</v>
      </c>
      <c r="B13" s="3">
        <v>1010</v>
      </c>
      <c r="C13" s="3"/>
      <c r="D13" s="3" t="str">
        <f t="shared" si="1"/>
        <v>no bonus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EC38-4779-4B35-9526-43D21F5AF616}">
  <dimension ref="A1:D10"/>
  <sheetViews>
    <sheetView workbookViewId="0">
      <selection activeCell="D2" sqref="D2"/>
    </sheetView>
  </sheetViews>
  <sheetFormatPr defaultRowHeight="15" x14ac:dyDescent="0.25"/>
  <cols>
    <col min="3" max="3" width="22.85546875" customWidth="1"/>
    <col min="4" max="4" width="21.140625" customWidth="1"/>
  </cols>
  <sheetData>
    <row r="1" spans="1:4" x14ac:dyDescent="0.25">
      <c r="A1" s="15" t="s">
        <v>47</v>
      </c>
      <c r="B1" s="15" t="s">
        <v>48</v>
      </c>
      <c r="C1" s="15" t="s">
        <v>49</v>
      </c>
      <c r="D1" s="15" t="s">
        <v>50</v>
      </c>
    </row>
    <row r="2" spans="1:4" x14ac:dyDescent="0.25">
      <c r="A2" s="3">
        <v>45</v>
      </c>
      <c r="B2" s="3">
        <v>2</v>
      </c>
      <c r="C2" s="3">
        <f>A2/B2</f>
        <v>22.5</v>
      </c>
      <c r="D2" s="17">
        <f>IFERROR(A2/B2,"no richieste")</f>
        <v>22.5</v>
      </c>
    </row>
    <row r="3" spans="1:4" x14ac:dyDescent="0.25">
      <c r="A3" s="3">
        <v>25</v>
      </c>
      <c r="B3" s="3">
        <v>7</v>
      </c>
      <c r="C3" s="3">
        <f t="shared" ref="C3:C10" si="0">A3/B3</f>
        <v>3.5714285714285716</v>
      </c>
      <c r="D3" s="17">
        <f t="shared" ref="D3:D10" si="1">IFERROR(A3/B3,"no richieste")</f>
        <v>3.5714285714285716</v>
      </c>
    </row>
    <row r="4" spans="1:4" x14ac:dyDescent="0.25">
      <c r="A4" s="3">
        <v>98</v>
      </c>
      <c r="B4" s="3">
        <v>9</v>
      </c>
      <c r="C4" s="3">
        <f t="shared" si="0"/>
        <v>10.888888888888889</v>
      </c>
      <c r="D4" s="17">
        <f t="shared" si="1"/>
        <v>10.888888888888889</v>
      </c>
    </row>
    <row r="5" spans="1:4" x14ac:dyDescent="0.25">
      <c r="A5" s="3">
        <v>12</v>
      </c>
      <c r="B5" s="3">
        <v>1</v>
      </c>
      <c r="C5" s="3">
        <f t="shared" si="0"/>
        <v>12</v>
      </c>
      <c r="D5" s="17">
        <f t="shared" si="1"/>
        <v>12</v>
      </c>
    </row>
    <row r="6" spans="1:4" x14ac:dyDescent="0.25">
      <c r="A6" s="3">
        <v>58</v>
      </c>
      <c r="B6" s="3">
        <v>0</v>
      </c>
      <c r="C6" s="3" t="e">
        <f t="shared" si="0"/>
        <v>#DIV/0!</v>
      </c>
      <c r="D6" s="17" t="str">
        <f t="shared" si="1"/>
        <v>no richieste</v>
      </c>
    </row>
    <row r="7" spans="1:4" x14ac:dyDescent="0.25">
      <c r="A7" s="3">
        <v>34</v>
      </c>
      <c r="B7" s="3">
        <v>4</v>
      </c>
      <c r="C7" s="3">
        <f t="shared" si="0"/>
        <v>8.5</v>
      </c>
      <c r="D7" s="17">
        <f t="shared" si="1"/>
        <v>8.5</v>
      </c>
    </row>
    <row r="8" spans="1:4" x14ac:dyDescent="0.25">
      <c r="A8" s="3">
        <v>68</v>
      </c>
      <c r="B8" s="3">
        <v>0</v>
      </c>
      <c r="C8" s="3" t="e">
        <f t="shared" si="0"/>
        <v>#DIV/0!</v>
      </c>
      <c r="D8" s="17" t="str">
        <f t="shared" si="1"/>
        <v>no richieste</v>
      </c>
    </row>
    <row r="9" spans="1:4" x14ac:dyDescent="0.25">
      <c r="A9" s="3">
        <v>94</v>
      </c>
      <c r="B9" s="3">
        <v>3</v>
      </c>
      <c r="C9" s="3">
        <f t="shared" si="0"/>
        <v>31.333333333333332</v>
      </c>
      <c r="D9" s="17">
        <f t="shared" si="1"/>
        <v>31.333333333333332</v>
      </c>
    </row>
    <row r="10" spans="1:4" x14ac:dyDescent="0.25">
      <c r="A10" s="3">
        <v>34</v>
      </c>
      <c r="B10" s="3">
        <v>2</v>
      </c>
      <c r="C10" s="3">
        <f t="shared" si="0"/>
        <v>17</v>
      </c>
      <c r="D10" s="17">
        <f t="shared" si="1"/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2536B-1872-4245-BD73-98BFC40C79F2}">
  <dimension ref="A1:D12"/>
  <sheetViews>
    <sheetView workbookViewId="0">
      <selection activeCell="D1" sqref="D1:D8"/>
    </sheetView>
  </sheetViews>
  <sheetFormatPr defaultRowHeight="15" x14ac:dyDescent="0.25"/>
  <cols>
    <col min="1" max="1" width="19.140625" customWidth="1"/>
    <col min="2" max="2" width="18.42578125" customWidth="1"/>
    <col min="3" max="3" width="17.85546875" customWidth="1"/>
    <col min="4" max="4" width="16.7109375" customWidth="1"/>
  </cols>
  <sheetData>
    <row r="1" spans="1:4" x14ac:dyDescent="0.25">
      <c r="A1" s="2" t="s">
        <v>28</v>
      </c>
      <c r="B1" s="1" t="s">
        <v>25</v>
      </c>
      <c r="C1" s="1" t="s">
        <v>26</v>
      </c>
      <c r="D1" s="7" t="s">
        <v>27</v>
      </c>
    </row>
    <row r="2" spans="1:4" x14ac:dyDescent="0.25">
      <c r="A2" s="3" t="s">
        <v>2</v>
      </c>
      <c r="B2" s="5">
        <v>9494</v>
      </c>
      <c r="C2" s="9" t="s">
        <v>29</v>
      </c>
      <c r="D2" s="5">
        <f>B2+C2</f>
        <v>18343</v>
      </c>
    </row>
    <row r="3" spans="1:4" x14ac:dyDescent="0.25">
      <c r="A3" s="3" t="s">
        <v>3</v>
      </c>
      <c r="B3" s="6">
        <v>8746.1200000000008</v>
      </c>
      <c r="C3" s="8">
        <v>7656.8</v>
      </c>
      <c r="D3" s="5">
        <f t="shared" ref="D3:D8" si="0">B3+C3</f>
        <v>16402.920000000002</v>
      </c>
    </row>
    <row r="4" spans="1:4" x14ac:dyDescent="0.25">
      <c r="A4" s="3" t="s">
        <v>4</v>
      </c>
      <c r="B4" s="6">
        <v>9950.56</v>
      </c>
      <c r="C4" s="8">
        <v>6593.05</v>
      </c>
      <c r="D4" s="5">
        <f t="shared" si="0"/>
        <v>16543.61</v>
      </c>
    </row>
    <row r="5" spans="1:4" x14ac:dyDescent="0.25">
      <c r="A5" s="3" t="s">
        <v>5</v>
      </c>
      <c r="B5" s="6">
        <v>10278.11</v>
      </c>
      <c r="C5" s="8">
        <v>9403.06</v>
      </c>
      <c r="D5" s="5">
        <f t="shared" si="0"/>
        <v>19681.169999999998</v>
      </c>
    </row>
    <row r="6" spans="1:4" x14ac:dyDescent="0.25">
      <c r="A6" s="3" t="s">
        <v>6</v>
      </c>
      <c r="B6" s="6">
        <v>12333.45</v>
      </c>
      <c r="C6" s="8">
        <v>18049.2</v>
      </c>
      <c r="D6" s="5">
        <f t="shared" si="0"/>
        <v>30382.65</v>
      </c>
    </row>
    <row r="7" spans="1:4" x14ac:dyDescent="0.25">
      <c r="A7" s="3" t="s">
        <v>0</v>
      </c>
      <c r="B7" s="6">
        <v>15938</v>
      </c>
      <c r="C7" s="8">
        <v>19997.45</v>
      </c>
      <c r="D7" s="5">
        <f t="shared" si="0"/>
        <v>35935.449999999997</v>
      </c>
    </row>
    <row r="8" spans="1:4" x14ac:dyDescent="0.25">
      <c r="A8" s="3" t="s">
        <v>1</v>
      </c>
      <c r="B8" s="6">
        <v>23858.78</v>
      </c>
      <c r="C8" s="8">
        <v>26847.8</v>
      </c>
      <c r="D8" s="5">
        <f t="shared" si="0"/>
        <v>50706.58</v>
      </c>
    </row>
    <row r="9" spans="1:4" x14ac:dyDescent="0.25">
      <c r="A9" s="11"/>
      <c r="B9" s="10"/>
      <c r="C9" s="12"/>
    </row>
    <row r="10" spans="1:4" x14ac:dyDescent="0.25">
      <c r="A10" s="11"/>
      <c r="B10" s="10"/>
      <c r="C10" s="10"/>
    </row>
    <row r="11" spans="1:4" x14ac:dyDescent="0.25">
      <c r="A11" s="13"/>
      <c r="B11" s="10"/>
    </row>
    <row r="12" spans="1:4" x14ac:dyDescent="0.25">
      <c r="A12" s="11"/>
      <c r="B12" s="11"/>
      <c r="C12" s="14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tabSelected="1" zoomScale="145" zoomScaleNormal="145" workbookViewId="0">
      <selection activeCell="D3" sqref="D3"/>
    </sheetView>
  </sheetViews>
  <sheetFormatPr defaultRowHeight="15" x14ac:dyDescent="0.25"/>
  <cols>
    <col min="1" max="1" width="10.5703125" customWidth="1"/>
    <col min="4" max="4" width="23.7109375" customWidth="1"/>
    <col min="5" max="5" width="26.28515625" customWidth="1"/>
  </cols>
  <sheetData>
    <row r="1" spans="1:5" x14ac:dyDescent="0.25">
      <c r="A1" s="2" t="s">
        <v>7</v>
      </c>
      <c r="B1" s="2" t="s">
        <v>13</v>
      </c>
      <c r="D1" s="18"/>
      <c r="E1" s="19"/>
    </row>
    <row r="2" spans="1:5" x14ac:dyDescent="0.25">
      <c r="A2" s="3" t="s">
        <v>8</v>
      </c>
      <c r="B2" s="3">
        <v>1.4</v>
      </c>
      <c r="D2" s="18"/>
      <c r="E2" s="18"/>
    </row>
    <row r="3" spans="1:5" x14ac:dyDescent="0.25">
      <c r="A3" s="3" t="s">
        <v>9</v>
      </c>
      <c r="B3" s="3">
        <v>2.5</v>
      </c>
      <c r="D3" s="19"/>
      <c r="E3" s="19"/>
    </row>
    <row r="4" spans="1:5" x14ac:dyDescent="0.25">
      <c r="A4" s="3" t="s">
        <v>10</v>
      </c>
      <c r="B4" s="3">
        <v>2.9</v>
      </c>
    </row>
    <row r="5" spans="1:5" x14ac:dyDescent="0.25">
      <c r="A5" s="3" t="s">
        <v>11</v>
      </c>
      <c r="B5" s="3">
        <v>3.2</v>
      </c>
    </row>
    <row r="6" spans="1:5" x14ac:dyDescent="0.25">
      <c r="A6" s="3" t="s">
        <v>17</v>
      </c>
      <c r="B6" s="3">
        <v>1.7</v>
      </c>
      <c r="D6" s="20" t="s">
        <v>51</v>
      </c>
    </row>
    <row r="7" spans="1:5" x14ac:dyDescent="0.25">
      <c r="A7" s="3" t="s">
        <v>12</v>
      </c>
      <c r="B7" s="3">
        <v>0.99</v>
      </c>
      <c r="D7" s="21">
        <f ca="1">OFFSET($A$1,MATCH("puntarelle",$A$2:$A$100,0),1)</f>
        <v>3.3</v>
      </c>
    </row>
    <row r="8" spans="1:5" x14ac:dyDescent="0.25">
      <c r="A8" s="3" t="s">
        <v>14</v>
      </c>
      <c r="B8" s="3">
        <v>2.1</v>
      </c>
    </row>
    <row r="9" spans="1:5" x14ac:dyDescent="0.25">
      <c r="A9" s="3" t="s">
        <v>15</v>
      </c>
      <c r="B9" s="3">
        <v>4.5</v>
      </c>
    </row>
    <row r="10" spans="1:5" x14ac:dyDescent="0.25">
      <c r="A10" s="3" t="s">
        <v>16</v>
      </c>
      <c r="B10" s="3">
        <v>3.4</v>
      </c>
    </row>
    <row r="11" spans="1:5" x14ac:dyDescent="0.25">
      <c r="A11" s="3" t="s">
        <v>18</v>
      </c>
      <c r="B11" s="3">
        <v>2.2999999999999998</v>
      </c>
    </row>
    <row r="12" spans="1:5" x14ac:dyDescent="0.25">
      <c r="A12" s="3" t="s">
        <v>19</v>
      </c>
      <c r="B12" s="3">
        <v>1.9</v>
      </c>
    </row>
    <row r="13" spans="1:5" x14ac:dyDescent="0.25">
      <c r="A13" s="3" t="s">
        <v>20</v>
      </c>
      <c r="B13" s="3">
        <v>1.7</v>
      </c>
    </row>
    <row r="14" spans="1:5" x14ac:dyDescent="0.25">
      <c r="A14" s="3" t="s">
        <v>21</v>
      </c>
      <c r="B14" s="3">
        <v>3.3</v>
      </c>
    </row>
    <row r="15" spans="1:5" x14ac:dyDescent="0.25">
      <c r="A15" s="3" t="s">
        <v>22</v>
      </c>
      <c r="B15" s="3">
        <v>1.6</v>
      </c>
    </row>
    <row r="16" spans="1:5" x14ac:dyDescent="0.25">
      <c r="A16" s="3" t="s">
        <v>23</v>
      </c>
      <c r="B16" s="3">
        <v>0.99</v>
      </c>
    </row>
    <row r="17" spans="1:2" x14ac:dyDescent="0.25">
      <c r="A17" s="3" t="s">
        <v>24</v>
      </c>
      <c r="B17" s="3">
        <v>0.99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SE+VAL VUOTO</vt:lpstr>
      <vt:lpstr>SE.ERRORE</vt:lpstr>
      <vt:lpstr>Grafico a torta</vt:lpstr>
      <vt:lpstr>prezzi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Giuditta</dc:creator>
  <cp:lastModifiedBy>Giuditta Spassini</cp:lastModifiedBy>
  <dcterms:created xsi:type="dcterms:W3CDTF">2023-03-09T16:10:22Z</dcterms:created>
  <dcterms:modified xsi:type="dcterms:W3CDTF">2023-10-11T14:37:26Z</dcterms:modified>
</cp:coreProperties>
</file>