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uditta\Desktop\"/>
    </mc:Choice>
  </mc:AlternateContent>
  <xr:revisionPtr revIDLastSave="0" documentId="8_{6E002655-2DBD-40D3-A97C-E896D435C4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casso 2022" sheetId="1" r:id="rId1"/>
    <sheet name="prezzi 202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18" i="1"/>
  <c r="D17" i="1"/>
  <c r="D16" i="1"/>
  <c r="D15" i="1"/>
  <c r="E3" i="2"/>
  <c r="H4" i="1"/>
  <c r="H5" i="1"/>
  <c r="H6" i="1"/>
  <c r="H7" i="1"/>
  <c r="H8" i="1"/>
  <c r="H9" i="1"/>
  <c r="H10" i="1"/>
  <c r="H11" i="1"/>
  <c r="H12" i="1"/>
  <c r="H13" i="1"/>
  <c r="H14" i="1"/>
  <c r="H3" i="1"/>
</calcChain>
</file>

<file path=xl/sharedStrings.xml><?xml version="1.0" encoding="utf-8"?>
<sst xmlns="http://schemas.openxmlformats.org/spreadsheetml/2006/main" count="73" uniqueCount="46">
  <si>
    <t>mese</t>
  </si>
  <si>
    <t>gennaio</t>
  </si>
  <si>
    <t>giorno</t>
  </si>
  <si>
    <t>incasso 2022</t>
  </si>
  <si>
    <t>importo</t>
  </si>
  <si>
    <t>valuta</t>
  </si>
  <si>
    <t>€</t>
  </si>
  <si>
    <t>tipo</t>
  </si>
  <si>
    <t>sabato</t>
  </si>
  <si>
    <t>domenica</t>
  </si>
  <si>
    <t>lunedì</t>
  </si>
  <si>
    <t>martedì</t>
  </si>
  <si>
    <t>mercoledì</t>
  </si>
  <si>
    <t>giovedì</t>
  </si>
  <si>
    <t>venerdì</t>
  </si>
  <si>
    <t>note</t>
  </si>
  <si>
    <t>fiera</t>
  </si>
  <si>
    <t>variaz percentuale rispetto a 2021</t>
  </si>
  <si>
    <t>.</t>
  </si>
  <si>
    <t>superiore a 2000€</t>
  </si>
  <si>
    <t>Articolo</t>
  </si>
  <si>
    <t>mele</t>
  </si>
  <si>
    <t>pere</t>
  </si>
  <si>
    <t>carciofi</t>
  </si>
  <si>
    <t>fragole</t>
  </si>
  <si>
    <t>radicchio</t>
  </si>
  <si>
    <t>Prezzo/kg</t>
  </si>
  <si>
    <t>banane</t>
  </si>
  <si>
    <t>avocado</t>
  </si>
  <si>
    <t>asparagi</t>
  </si>
  <si>
    <t>cavolo rosso</t>
  </si>
  <si>
    <t>cavolo nero</t>
  </si>
  <si>
    <t>cavolfiore</t>
  </si>
  <si>
    <t>broccoli</t>
  </si>
  <si>
    <t>puntarelle</t>
  </si>
  <si>
    <t>sedano</t>
  </si>
  <si>
    <t>carote</t>
  </si>
  <si>
    <t>rape</t>
  </si>
  <si>
    <t>Ricerca prezzo</t>
  </si>
  <si>
    <t>inserisci articolo qui sotto</t>
  </si>
  <si>
    <t>qui sotto appare il suo prezzo</t>
  </si>
  <si>
    <t>INCASSO MEDIO</t>
  </si>
  <si>
    <t>EVENTI RILEVANTI</t>
  </si>
  <si>
    <t>INCASSO MAX</t>
  </si>
  <si>
    <t>INCASSO MIN</t>
  </si>
  <si>
    <t>TOTALE PROVV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</si>
</sst>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0" fontId="0" fillId="0" borderId="0" xfId="0" applyNumberFormat="1"/>
    <xf numFmtId="0" fontId="1" fillId="2" borderId="1" xfId="0" applyFont="1" applyFill="1" applyBorder="1"/>
    <xf numFmtId="0" fontId="0" fillId="2" borderId="1" xfId="0" applyFill="1" applyBorder="1"/>
    <xf numFmtId="0" fontId="1" fillId="3" borderId="1" xfId="0" applyFont="1" applyFill="1" applyBorder="1"/>
    <xf numFmtId="0" fontId="0" fillId="0" borderId="1" xfId="0" applyBorder="1"/>
    <xf numFmtId="9" fontId="0" fillId="0" borderId="1" xfId="0" applyNumberFormat="1" applyBorder="1"/>
    <xf numFmtId="10" fontId="0" fillId="0" borderId="1" xfId="0" applyNumberFormat="1" applyBorder="1"/>
    <xf numFmtId="0" fontId="1" fillId="3" borderId="2" xfId="0" applyFont="1" applyFill="1" applyBorder="1"/>
    <xf numFmtId="0" fontId="3" fillId="0" borderId="0" xfId="0" applyFont="1"/>
    <xf numFmtId="0" fontId="0" fillId="0" borderId="1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topLeftCell="A7" zoomScale="145" zoomScaleNormal="145" workbookViewId="0">
      <selection activeCell="D11" sqref="D11"/>
    </sheetView>
  </sheetViews>
  <sheetFormatPr defaultRowHeight="15" x14ac:dyDescent="0.25"/>
  <cols>
    <col min="3" max="3" width="15.28515625" customWidth="1"/>
    <col min="4" max="4" width="12" customWidth="1"/>
    <col min="5" max="5" width="5.85546875" customWidth="1"/>
    <col min="7" max="7" width="31.5703125" customWidth="1"/>
    <col min="8" max="8" width="20.5703125" customWidth="1"/>
  </cols>
  <sheetData>
    <row r="1" spans="1:8" x14ac:dyDescent="0.25">
      <c r="A1" s="2" t="s">
        <v>3</v>
      </c>
      <c r="B1" s="2"/>
      <c r="C1" s="2"/>
      <c r="D1" s="2"/>
      <c r="E1" s="2"/>
      <c r="F1" s="2"/>
      <c r="G1" s="3"/>
      <c r="H1" s="3"/>
    </row>
    <row r="2" spans="1:8" x14ac:dyDescent="0.25">
      <c r="A2" s="4" t="s">
        <v>0</v>
      </c>
      <c r="B2" s="4" t="s">
        <v>2</v>
      </c>
      <c r="C2" s="4" t="s">
        <v>7</v>
      </c>
      <c r="D2" s="4" t="s">
        <v>4</v>
      </c>
      <c r="E2" s="4" t="s">
        <v>5</v>
      </c>
      <c r="F2" s="4" t="s">
        <v>15</v>
      </c>
      <c r="G2" s="4" t="s">
        <v>17</v>
      </c>
      <c r="H2" s="8" t="s">
        <v>19</v>
      </c>
    </row>
    <row r="3" spans="1:8" x14ac:dyDescent="0.25">
      <c r="A3" s="5" t="s">
        <v>1</v>
      </c>
      <c r="B3" s="5">
        <v>1</v>
      </c>
      <c r="C3" s="5" t="s">
        <v>8</v>
      </c>
      <c r="D3" s="5">
        <v>6390</v>
      </c>
      <c r="E3" s="5" t="s">
        <v>6</v>
      </c>
      <c r="F3" s="5" t="s">
        <v>18</v>
      </c>
      <c r="G3" s="6">
        <v>2.7E-2</v>
      </c>
      <c r="H3" t="str">
        <f>IF(D3&gt;2000, "sì", "no")</f>
        <v>sì</v>
      </c>
    </row>
    <row r="4" spans="1:8" x14ac:dyDescent="0.25">
      <c r="A4" s="5"/>
      <c r="B4" s="5">
        <v>2</v>
      </c>
      <c r="C4" s="5" t="s">
        <v>9</v>
      </c>
      <c r="D4" s="5">
        <v>5849.55</v>
      </c>
      <c r="E4" s="5" t="s">
        <v>6</v>
      </c>
      <c r="F4" s="5" t="s">
        <v>18</v>
      </c>
      <c r="G4" s="7">
        <v>-1.4500000000000001E-2</v>
      </c>
      <c r="H4" t="str">
        <f t="shared" ref="H4:H14" si="0">IF(D4&gt;2000, "sì", "no")</f>
        <v>sì</v>
      </c>
    </row>
    <row r="5" spans="1:8" x14ac:dyDescent="0.25">
      <c r="A5" s="5"/>
      <c r="B5" s="5">
        <v>3</v>
      </c>
      <c r="C5" s="5" t="s">
        <v>10</v>
      </c>
      <c r="D5" s="5">
        <v>4930.6099999999997</v>
      </c>
      <c r="E5" s="5" t="s">
        <v>6</v>
      </c>
      <c r="F5" s="5" t="s">
        <v>18</v>
      </c>
      <c r="G5" s="7">
        <v>1.4999999999999999E-2</v>
      </c>
      <c r="H5" t="str">
        <f t="shared" si="0"/>
        <v>sì</v>
      </c>
    </row>
    <row r="6" spans="1:8" x14ac:dyDescent="0.25">
      <c r="A6" s="5"/>
      <c r="B6" s="5">
        <v>4</v>
      </c>
      <c r="C6" s="5" t="s">
        <v>11</v>
      </c>
      <c r="D6" s="5">
        <v>1230.02</v>
      </c>
      <c r="E6" s="5" t="s">
        <v>6</v>
      </c>
      <c r="F6" s="5" t="s">
        <v>18</v>
      </c>
      <c r="G6" s="7">
        <v>3.4099999999999998E-2</v>
      </c>
      <c r="H6" t="str">
        <f t="shared" si="0"/>
        <v>no</v>
      </c>
    </row>
    <row r="7" spans="1:8" x14ac:dyDescent="0.25">
      <c r="A7" s="5"/>
      <c r="B7" s="5">
        <v>5</v>
      </c>
      <c r="C7" s="5" t="s">
        <v>12</v>
      </c>
      <c r="D7" s="5">
        <v>2938.04</v>
      </c>
      <c r="E7" s="5" t="s">
        <v>6</v>
      </c>
      <c r="F7" s="5" t="s">
        <v>18</v>
      </c>
      <c r="G7" s="7">
        <v>-1.01E-2</v>
      </c>
      <c r="H7" t="str">
        <f t="shared" si="0"/>
        <v>sì</v>
      </c>
    </row>
    <row r="8" spans="1:8" x14ac:dyDescent="0.25">
      <c r="A8" s="5"/>
      <c r="B8" s="5">
        <v>6</v>
      </c>
      <c r="C8" s="5" t="s">
        <v>13</v>
      </c>
      <c r="D8" s="5">
        <v>6273.33</v>
      </c>
      <c r="E8" s="5" t="s">
        <v>6</v>
      </c>
      <c r="F8" s="5" t="s">
        <v>16</v>
      </c>
      <c r="G8" s="7">
        <v>6.7000000000000004E-2</v>
      </c>
      <c r="H8" t="str">
        <f t="shared" si="0"/>
        <v>sì</v>
      </c>
    </row>
    <row r="9" spans="1:8" x14ac:dyDescent="0.25">
      <c r="A9" s="5"/>
      <c r="B9" s="5">
        <v>7</v>
      </c>
      <c r="C9" s="5" t="s">
        <v>14</v>
      </c>
      <c r="D9" s="5">
        <v>7384.8</v>
      </c>
      <c r="E9" s="5" t="s">
        <v>6</v>
      </c>
      <c r="F9" s="5" t="s">
        <v>16</v>
      </c>
      <c r="G9" s="7">
        <v>3.3000000000000002E-2</v>
      </c>
      <c r="H9" t="str">
        <f t="shared" si="0"/>
        <v>sì</v>
      </c>
    </row>
    <row r="10" spans="1:8" x14ac:dyDescent="0.25">
      <c r="A10" s="5"/>
      <c r="B10" s="5">
        <v>8</v>
      </c>
      <c r="C10" s="5" t="s">
        <v>8</v>
      </c>
      <c r="D10" s="5">
        <v>8347.64</v>
      </c>
      <c r="E10" s="5" t="s">
        <v>6</v>
      </c>
      <c r="F10" s="5" t="s">
        <v>16</v>
      </c>
      <c r="G10" s="7">
        <v>6.4500000000000002E-2</v>
      </c>
      <c r="H10" t="str">
        <f t="shared" si="0"/>
        <v>sì</v>
      </c>
    </row>
    <row r="11" spans="1:8" x14ac:dyDescent="0.25">
      <c r="A11" s="5"/>
      <c r="B11" s="5">
        <v>9</v>
      </c>
      <c r="C11" s="5" t="s">
        <v>9</v>
      </c>
      <c r="D11" s="5">
        <v>10508.48</v>
      </c>
      <c r="E11" s="5" t="s">
        <v>6</v>
      </c>
      <c r="F11" s="5" t="s">
        <v>16</v>
      </c>
      <c r="G11" s="7">
        <v>5.9900000000000002E-2</v>
      </c>
      <c r="H11" t="str">
        <f t="shared" si="0"/>
        <v>sì</v>
      </c>
    </row>
    <row r="12" spans="1:8" x14ac:dyDescent="0.25">
      <c r="A12" s="5"/>
      <c r="B12" s="5">
        <v>10</v>
      </c>
      <c r="C12" s="5" t="s">
        <v>10</v>
      </c>
      <c r="D12" s="5">
        <v>1395.06</v>
      </c>
      <c r="E12" s="5" t="s">
        <v>6</v>
      </c>
      <c r="F12" s="5" t="s">
        <v>18</v>
      </c>
      <c r="G12" s="7">
        <v>-2.9999999999999997E-4</v>
      </c>
      <c r="H12" t="str">
        <f t="shared" si="0"/>
        <v>no</v>
      </c>
    </row>
    <row r="13" spans="1:8" x14ac:dyDescent="0.25">
      <c r="A13" s="5"/>
      <c r="B13" s="5">
        <v>11</v>
      </c>
      <c r="C13" s="5" t="s">
        <v>11</v>
      </c>
      <c r="D13" s="5">
        <v>1592.09</v>
      </c>
      <c r="E13" s="5" t="s">
        <v>6</v>
      </c>
      <c r="F13" s="5" t="s">
        <v>18</v>
      </c>
      <c r="G13" s="7">
        <v>-1.54E-2</v>
      </c>
      <c r="H13" t="str">
        <f t="shared" si="0"/>
        <v>no</v>
      </c>
    </row>
    <row r="14" spans="1:8" x14ac:dyDescent="0.25">
      <c r="A14" s="5"/>
      <c r="B14" s="5">
        <v>12</v>
      </c>
      <c r="C14" s="5" t="s">
        <v>12</v>
      </c>
      <c r="D14" s="5">
        <v>3740.01</v>
      </c>
      <c r="E14" s="5" t="s">
        <v>6</v>
      </c>
      <c r="F14" s="5" t="s">
        <v>18</v>
      </c>
      <c r="G14" s="7">
        <v>2.0299999999999999E-2</v>
      </c>
      <c r="H14" t="str">
        <f t="shared" si="0"/>
        <v>sì</v>
      </c>
    </row>
    <row r="15" spans="1:8" x14ac:dyDescent="0.25">
      <c r="C15" s="5" t="s">
        <v>45</v>
      </c>
      <c r="D15" s="5">
        <f>SUM(D3:D14)</f>
        <v>60579.63</v>
      </c>
      <c r="G15" s="1"/>
    </row>
    <row r="16" spans="1:8" x14ac:dyDescent="0.25">
      <c r="C16" s="10" t="s">
        <v>41</v>
      </c>
      <c r="D16" s="5">
        <f>AVERAGE(D3:D14)</f>
        <v>5048.3024999999998</v>
      </c>
      <c r="G16" s="1"/>
    </row>
    <row r="17" spans="3:7" x14ac:dyDescent="0.25">
      <c r="C17" s="10" t="s">
        <v>42</v>
      </c>
      <c r="D17" s="5">
        <f>COUNTIF(F3:F14,"fiera")</f>
        <v>4</v>
      </c>
      <c r="G17" s="1"/>
    </row>
    <row r="18" spans="3:7" x14ac:dyDescent="0.25">
      <c r="C18" s="10" t="s">
        <v>43</v>
      </c>
      <c r="D18" s="5">
        <f>MAX(D3:D14)</f>
        <v>10508.48</v>
      </c>
      <c r="G18" s="1"/>
    </row>
    <row r="19" spans="3:7" x14ac:dyDescent="0.25">
      <c r="C19" s="5" t="s">
        <v>44</v>
      </c>
      <c r="D19" s="5">
        <f>MIN(D3:D14)</f>
        <v>1230.02</v>
      </c>
      <c r="G19" s="1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zoomScale="145" zoomScaleNormal="145" workbookViewId="0">
      <selection activeCell="A11" sqref="A11"/>
    </sheetView>
  </sheetViews>
  <sheetFormatPr defaultRowHeight="15" x14ac:dyDescent="0.25"/>
  <cols>
    <col min="1" max="1" width="10.5703125" customWidth="1"/>
    <col min="4" max="4" width="23.7109375" customWidth="1"/>
    <col min="5" max="5" width="26.28515625" customWidth="1"/>
  </cols>
  <sheetData>
    <row r="1" spans="1:5" x14ac:dyDescent="0.25">
      <c r="A1" s="4" t="s">
        <v>20</v>
      </c>
      <c r="B1" s="4" t="s">
        <v>26</v>
      </c>
      <c r="D1" s="2" t="s">
        <v>38</v>
      </c>
      <c r="E1" s="5"/>
    </row>
    <row r="2" spans="1:5" x14ac:dyDescent="0.25">
      <c r="A2" s="5" t="s">
        <v>21</v>
      </c>
      <c r="B2" s="5">
        <v>1.4</v>
      </c>
      <c r="D2" s="4" t="s">
        <v>39</v>
      </c>
      <c r="E2" s="4" t="s">
        <v>40</v>
      </c>
    </row>
    <row r="3" spans="1:5" x14ac:dyDescent="0.25">
      <c r="A3" s="5" t="s">
        <v>22</v>
      </c>
      <c r="B3" s="5">
        <v>2.5</v>
      </c>
      <c r="D3" s="5" t="s">
        <v>23</v>
      </c>
      <c r="E3" s="5">
        <f>VLOOKUP(D3,A2:B17,2,FALSE)</f>
        <v>2.9</v>
      </c>
    </row>
    <row r="4" spans="1:5" x14ac:dyDescent="0.25">
      <c r="A4" s="5" t="s">
        <v>23</v>
      </c>
      <c r="B4" s="5">
        <v>2.9</v>
      </c>
    </row>
    <row r="5" spans="1:5" x14ac:dyDescent="0.25">
      <c r="A5" s="5" t="s">
        <v>24</v>
      </c>
      <c r="B5" s="5">
        <v>3.2</v>
      </c>
    </row>
    <row r="6" spans="1:5" x14ac:dyDescent="0.25">
      <c r="A6" s="5" t="s">
        <v>30</v>
      </c>
      <c r="B6" s="5">
        <v>1.7</v>
      </c>
    </row>
    <row r="7" spans="1:5" x14ac:dyDescent="0.25">
      <c r="A7" s="5" t="s">
        <v>25</v>
      </c>
      <c r="B7" s="5">
        <v>0.99</v>
      </c>
      <c r="D7" s="9"/>
    </row>
    <row r="8" spans="1:5" x14ac:dyDescent="0.25">
      <c r="A8" s="5" t="s">
        <v>27</v>
      </c>
      <c r="B8" s="5">
        <v>2.1</v>
      </c>
    </row>
    <row r="9" spans="1:5" x14ac:dyDescent="0.25">
      <c r="A9" s="5" t="s">
        <v>28</v>
      </c>
      <c r="B9" s="5">
        <v>4.5</v>
      </c>
    </row>
    <row r="10" spans="1:5" x14ac:dyDescent="0.25">
      <c r="A10" s="5" t="s">
        <v>29</v>
      </c>
      <c r="B10" s="5">
        <v>3.4</v>
      </c>
    </row>
    <row r="11" spans="1:5" x14ac:dyDescent="0.25">
      <c r="A11" s="5" t="s">
        <v>31</v>
      </c>
      <c r="B11" s="5">
        <v>2.2999999999999998</v>
      </c>
    </row>
    <row r="12" spans="1:5" x14ac:dyDescent="0.25">
      <c r="A12" s="5" t="s">
        <v>32</v>
      </c>
      <c r="B12" s="5">
        <v>1.9</v>
      </c>
    </row>
    <row r="13" spans="1:5" x14ac:dyDescent="0.25">
      <c r="A13" s="5" t="s">
        <v>33</v>
      </c>
      <c r="B13" s="5">
        <v>1.7</v>
      </c>
    </row>
    <row r="14" spans="1:5" x14ac:dyDescent="0.25">
      <c r="A14" s="5" t="s">
        <v>34</v>
      </c>
      <c r="B14" s="5">
        <v>3.3</v>
      </c>
    </row>
    <row r="15" spans="1:5" x14ac:dyDescent="0.25">
      <c r="A15" s="5" t="s">
        <v>35</v>
      </c>
      <c r="B15" s="5">
        <v>1.6</v>
      </c>
    </row>
    <row r="16" spans="1:5" x14ac:dyDescent="0.25">
      <c r="A16" s="5" t="s">
        <v>36</v>
      </c>
      <c r="B16" s="5">
        <v>0.99</v>
      </c>
    </row>
    <row r="17" spans="1:2" x14ac:dyDescent="0.25">
      <c r="A17" s="5" t="s">
        <v>37</v>
      </c>
      <c r="B17" s="5">
        <v>0.99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Incasso 2022</vt:lpstr>
      <vt:lpstr>prezzi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Giuditta</dc:creator>
  <cp:lastModifiedBy>Giuditta</cp:lastModifiedBy>
  <dcterms:created xsi:type="dcterms:W3CDTF">2023-03-09T16:10:22Z</dcterms:created>
  <dcterms:modified xsi:type="dcterms:W3CDTF">2023-03-23T15:43:28Z</dcterms:modified>
</cp:coreProperties>
</file>